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24" windowWidth="30696" windowHeight="17256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<sst xmlns="http://schemas.openxmlformats.org/spreadsheetml/2006/main" count="78" uniqueCount="39">
  <si>
    <t>Česká kuželkářská
asociace</t>
  </si>
  <si>
    <t>Zápis o utkání</t>
  </si>
  <si>
    <t>Domácí</t>
  </si>
  <si>
    <t>Hosté</t>
  </si>
  <si>
    <t>Série hodů</t>
  </si>
  <si>
    <t>Výkon</t>
  </si>
  <si>
    <t>Body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</si>
  <si>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</si>
  <si>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</si>
  <si>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</si>
  <si>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</si>
  <si>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</si>
  <si>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</si>
  <si>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</si>
  <si>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</si>
  <si>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</si>
  <si>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</si>
  <si>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</si>
  <si>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</si>
  <si>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</si>
  <si>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</si>
  <si>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</si>
  <si>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</si>
  <si>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</si>
  <si>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</si>
  <si>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</si>
  <si>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</si>
  <si>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</si>
  <si>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</si>
  <si>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</si>
  <si>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</si>
  <si>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</si>
  <si>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</si>
  <si>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</si>
  <si>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</si>
  <si>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</si>
  <si>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</si>
  <si>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Příjmení hráče
Jméno hráče</t>
  </si>
  <si>
    <t>Registrační číslo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</si>
</sst>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0000"/>
    <numFmt numFmtId="165" formatCode="0&quot;.&quot;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dotted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dotted"/>
      <bottom style="dotted"/>
    </border>
    <border>
      <left/>
      <right/>
      <top style="thin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8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horizontal="right"/>
      <protection hidden="1"/>
    </xf>
    <xf numFmtId="0" fontId="20" fillId="33" borderId="10" xfId="0" applyFont="1" applyFill="1" applyBorder="1" applyAlignment="1" applyProtection="1">
      <alignment horizontal="left" vertical="top" indent="1"/>
      <protection hidden="1"/>
    </xf>
    <xf numFmtId="0" fontId="19" fillId="0" borderId="11" xfId="0" applyFont="1" applyBorder="1" applyAlignment="1" applyProtection="1">
      <alignment horizontal="center" vertical="top"/>
      <protection hidden="1"/>
    </xf>
    <xf numFmtId="0" fontId="19" fillId="0" borderId="12" xfId="0" applyFont="1" applyBorder="1" applyAlignment="1" applyProtection="1">
      <alignment horizontal="center" vertical="top"/>
      <protection hidden="1"/>
    </xf>
    <xf numFmtId="0" fontId="19" fillId="0" borderId="13" xfId="0" applyFont="1" applyBorder="1" applyAlignment="1" applyProtection="1">
      <alignment horizontal="center" vertical="top"/>
      <protection hidden="1"/>
    </xf>
    <xf numFmtId="0" fontId="19" fillId="0" borderId="14" xfId="0" applyFont="1" applyBorder="1" applyAlignment="1" applyProtection="1">
      <alignment horizontal="center" vertical="top"/>
      <protection hidden="1"/>
    </xf>
    <xf numFmtId="0" fontId="19" fillId="0" borderId="15" xfId="0" applyFont="1" applyBorder="1" applyAlignment="1" applyProtection="1">
      <alignment horizontal="center" vertical="top"/>
      <protection hidden="1"/>
    </xf>
    <xf numFmtId="0" fontId="18" fillId="0" borderId="0" xfId="0" applyFont="1" applyBorder="1" applyAlignment="1" applyProtection="1">
      <alignment/>
      <protection hidden="1"/>
    </xf>
    <xf numFmtId="0" fontId="19" fillId="0" borderId="16" xfId="0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 locked="0"/>
    </xf>
    <xf numFmtId="0" fontId="18" fillId="0" borderId="18" xfId="0" applyFont="1" applyBorder="1" applyAlignment="1" applyProtection="1">
      <alignment horizontal="center" vertical="center"/>
      <protection hidden="1" locked="0"/>
    </xf>
    <xf numFmtId="0" fontId="18" fillId="0" borderId="19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19" fillId="0" borderId="20" xfId="0" applyFont="1" applyBorder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 locked="0"/>
    </xf>
    <xf numFmtId="0" fontId="18" fillId="0" borderId="22" xfId="0" applyFont="1" applyBorder="1" applyAlignment="1" applyProtection="1">
      <alignment horizontal="center" vertical="center"/>
      <protection hidden="1" locked="0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/>
      <protection hidden="1"/>
    </xf>
    <xf numFmtId="0" fontId="19" fillId="0" borderId="24" xfId="0" applyFont="1" applyBorder="1" applyAlignment="1" applyProtection="1">
      <alignment horizontal="center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 locked="0"/>
    </xf>
    <xf numFmtId="0" fontId="18" fillId="0" borderId="26" xfId="0" applyFont="1" applyBorder="1" applyAlignment="1" applyProtection="1">
      <alignment horizontal="center" vertical="center"/>
      <protection hidden="1" locked="0"/>
    </xf>
    <xf numFmtId="0" fontId="18" fillId="0" borderId="27" xfId="0" applyFont="1" applyBorder="1" applyAlignment="1" applyProtection="1">
      <alignment horizontal="center" vertical="center"/>
      <protection hidden="1"/>
    </xf>
    <xf numFmtId="0" fontId="18" fillId="0" borderId="24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22" fillId="0" borderId="29" xfId="0" applyFont="1" applyBorder="1" applyAlignment="1" applyProtection="1">
      <alignment horizontal="center" vertical="center"/>
      <protection hidden="1"/>
    </xf>
    <xf numFmtId="0" fontId="22" fillId="0" borderId="30" xfId="0" applyFont="1" applyBorder="1" applyAlignment="1" applyProtection="1">
      <alignment horizontal="center" vertical="center"/>
      <protection hidden="1"/>
    </xf>
    <xf numFmtId="0" fontId="22" fillId="0" borderId="31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vertical="center"/>
      <protection hidden="1"/>
    </xf>
    <xf numFmtId="0" fontId="18" fillId="0" borderId="32" xfId="0" applyFont="1" applyBorder="1" applyAlignment="1" applyProtection="1">
      <alignment vertical="center"/>
      <protection hidden="1"/>
    </xf>
    <xf numFmtId="0" fontId="20" fillId="0" borderId="33" xfId="0" applyFont="1" applyBorder="1" applyAlignment="1" applyProtection="1">
      <alignment horizontal="right" vertical="center"/>
      <protection hidden="1"/>
    </xf>
    <xf numFmtId="0" fontId="22" fillId="0" borderId="34" xfId="0" applyFont="1" applyBorder="1" applyAlignment="1" applyProtection="1">
      <alignment horizontal="center" vertical="center"/>
      <protection hidden="1"/>
    </xf>
    <xf numFmtId="0" fontId="22" fillId="0" borderId="35" xfId="0" applyFont="1" applyBorder="1" applyAlignment="1" applyProtection="1">
      <alignment horizontal="center" vertical="center"/>
      <protection hidden="1"/>
    </xf>
    <xf numFmtId="0" fontId="22" fillId="0" borderId="36" xfId="0" applyFont="1" applyBorder="1" applyAlignment="1" applyProtection="1">
      <alignment horizontal="center" vertical="center"/>
      <protection hidden="1"/>
    </xf>
    <xf numFmtId="0" fontId="22" fillId="0" borderId="37" xfId="0" applyFont="1" applyBorder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indent="1"/>
      <protection hidden="1"/>
    </xf>
    <xf numFmtId="0" fontId="19" fillId="0" borderId="0" xfId="0" applyFont="1" applyAlignment="1" applyProtection="1">
      <alignment horizontal="right" indent="1"/>
      <protection hidden="1"/>
    </xf>
    <xf numFmtId="0" fontId="24" fillId="33" borderId="37" xfId="0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/>
      <protection hidden="1"/>
    </xf>
    <xf numFmtId="0" fontId="19" fillId="0" borderId="38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19" fillId="0" borderId="39" xfId="0" applyFont="1" applyBorder="1" applyAlignment="1" applyProtection="1">
      <alignment horizontal="left" indent="1"/>
      <protection hidden="1"/>
    </xf>
    <xf numFmtId="0" fontId="25" fillId="0" borderId="38" xfId="0" applyFont="1" applyBorder="1" applyAlignment="1" applyProtection="1">
      <alignment horizontal="left" indent="1"/>
      <protection hidden="1"/>
    </xf>
    <xf numFmtId="0" fontId="25" fillId="0" borderId="0" xfId="0" applyFont="1" applyBorder="1" applyAlignment="1" applyProtection="1">
      <alignment horizontal="left" indent="1"/>
      <protection hidden="1"/>
    </xf>
    <xf numFmtId="0" fontId="19" fillId="0" borderId="40" xfId="0" applyFont="1" applyBorder="1" applyAlignment="1" applyProtection="1">
      <alignment horizontal="left" indent="1"/>
      <protection hidden="1"/>
    </xf>
    <xf numFmtId="0" fontId="18" fillId="0" borderId="41" xfId="0" applyFont="1" applyBorder="1" applyAlignment="1" applyProtection="1">
      <alignment horizontal="left" indent="1"/>
      <protection hidden="1"/>
    </xf>
    <xf numFmtId="0" fontId="19" fillId="0" borderId="42" xfId="0" applyFont="1" applyBorder="1" applyAlignment="1" applyProtection="1">
      <alignment horizontal="left" indent="1"/>
      <protection hidden="1"/>
    </xf>
    <xf numFmtId="0" fontId="19" fillId="0" borderId="43" xfId="0" applyFont="1" applyBorder="1" applyAlignment="1" applyProtection="1">
      <alignment horizontal="left" indent="1"/>
      <protection hidden="1"/>
    </xf>
    <xf numFmtId="0" fontId="19" fillId="0" borderId="44" xfId="0" applyFont="1" applyBorder="1" applyAlignment="1" applyProtection="1">
      <alignment horizontal="left" indent="1"/>
      <protection hidden="1"/>
    </xf>
    <xf numFmtId="0" fontId="19" fillId="0" borderId="45" xfId="0" applyFont="1" applyBorder="1" applyAlignment="1" applyProtection="1">
      <alignment horizontal="left" indent="1"/>
      <protection hidden="1"/>
    </xf>
    <xf numFmtId="0" fontId="19" fillId="0" borderId="46" xfId="0" applyFont="1" applyBorder="1" applyAlignment="1" applyProtection="1">
      <alignment horizontal="center"/>
      <protection hidden="1"/>
    </xf>
    <xf numFmtId="0" fontId="19" fillId="0" borderId="47" xfId="0" applyFont="1" applyBorder="1" applyAlignment="1" applyProtection="1">
      <alignment horizontal="left" indent="1"/>
      <protection hidden="1"/>
    </xf>
    <xf numFmtId="0" fontId="18" fillId="0" borderId="48" xfId="0" applyFont="1" applyBorder="1" applyAlignment="1" applyProtection="1">
      <alignment/>
      <protection hidden="1"/>
    </xf>
    <xf numFmtId="0" fontId="19" fillId="0" borderId="49" xfId="0" applyFont="1" applyBorder="1" applyAlignment="1" applyProtection="1">
      <alignment horizontal="center"/>
      <protection hidden="1"/>
    </xf>
    <xf numFmtId="0" fontId="19" fillId="0" borderId="48" xfId="0" applyFont="1" applyBorder="1" applyAlignment="1" applyProtection="1">
      <alignment horizontal="left" indent="1"/>
      <protection hidden="1"/>
    </xf>
    <xf numFmtId="0" fontId="19" fillId="0" borderId="48" xfId="0" applyFont="1" applyBorder="1" applyAlignment="1" applyProtection="1">
      <alignment horizontal="center"/>
      <protection hidden="1"/>
    </xf>
    <xf numFmtId="0" fontId="19" fillId="0" borderId="50" xfId="0" applyFont="1" applyBorder="1" applyAlignment="1" applyProtection="1">
      <alignment horizontal="center"/>
      <protection hidden="1"/>
    </xf>
    <xf numFmtId="0" fontId="19" fillId="0" borderId="51" xfId="0" applyFont="1" applyBorder="1" applyAlignment="1" applyProtection="1">
      <alignment horizontal="center"/>
      <protection hidden="1"/>
    </xf>
    <xf numFmtId="165" fontId="19" fillId="0" borderId="52" xfId="0" applyNumberFormat="1" applyFont="1" applyBorder="1" applyAlignment="1" applyProtection="1">
      <alignment horizontal="center" vertical="center"/>
      <protection hidden="1" locked="0"/>
    </xf>
    <xf numFmtId="0" fontId="26" fillId="0" borderId="22" xfId="0" applyFont="1" applyBorder="1" applyAlignment="1" applyProtection="1">
      <alignment horizontal="center" vertical="center"/>
      <protection hidden="1" locked="0"/>
    </xf>
    <xf numFmtId="165" fontId="19" fillId="0" borderId="22" xfId="0" applyNumberFormat="1" applyFont="1" applyBorder="1" applyAlignment="1" applyProtection="1">
      <alignment horizontal="center" vertical="center"/>
      <protection hidden="1" locked="0"/>
    </xf>
    <xf numFmtId="0" fontId="26" fillId="0" borderId="53" xfId="0" applyFont="1" applyBorder="1" applyAlignment="1" applyProtection="1">
      <alignment horizontal="center" vertical="center"/>
      <protection hidden="1" locked="0"/>
    </xf>
    <xf numFmtId="0" fontId="18" fillId="0" borderId="54" xfId="0" applyFont="1" applyBorder="1" applyAlignment="1" applyProtection="1">
      <alignment horizontal="left" indent="1"/>
      <protection hidden="1"/>
    </xf>
    <xf numFmtId="0" fontId="18" fillId="0" borderId="55" xfId="0" applyFont="1" applyBorder="1" applyAlignment="1" applyProtection="1">
      <alignment horizontal="left" wrapText="1" indent="1"/>
      <protection hidden="1"/>
    </xf>
    <xf numFmtId="0" fontId="18" fillId="0" borderId="56" xfId="0" applyFont="1" applyBorder="1" applyAlignment="1" applyProtection="1">
      <alignment horizontal="left" wrapText="1" indent="1"/>
      <protection hidden="1"/>
    </xf>
    <xf numFmtId="0" fontId="19" fillId="0" borderId="57" xfId="0" applyFont="1" applyBorder="1" applyAlignment="1" applyProtection="1">
      <alignment/>
      <protection hidden="1"/>
    </xf>
    <xf numFmtId="0" fontId="19" fillId="0" borderId="57" xfId="0" applyFont="1" applyBorder="1" applyAlignment="1" applyProtection="1">
      <alignment horizontal="right"/>
      <protection hidden="1"/>
    </xf>
    <xf numFmtId="0" fontId="23" fillId="0" borderId="58" xfId="0" applyFont="1" applyBorder="1" applyAlignment="1" applyProtection="1">
      <alignment horizontal="center" vertical="center"/>
      <protection hidden="1"/>
    </xf>
    <xf numFmtId="0" fontId="23" fillId="0" borderId="59" xfId="0" applyFont="1" applyBorder="1" applyAlignment="1" applyProtection="1">
      <alignment horizontal="center" vertical="center"/>
      <protection hidden="1"/>
    </xf>
    <xf numFmtId="0" fontId="21" fillId="0" borderId="60" xfId="0" applyFont="1" applyBorder="1" applyAlignment="1" applyProtection="1">
      <alignment horizontal="left" vertical="center" indent="1"/>
      <protection hidden="1" locked="0"/>
    </xf>
    <xf numFmtId="0" fontId="21" fillId="0" borderId="61" xfId="0" applyFont="1" applyBorder="1" applyAlignment="1" applyProtection="1">
      <alignment horizontal="left" vertical="center" indent="1"/>
      <protection hidden="1" locked="0"/>
    </xf>
    <xf numFmtId="0" fontId="21" fillId="0" borderId="62" xfId="0" applyFont="1" applyBorder="1" applyAlignment="1" applyProtection="1">
      <alignment horizontal="left" vertical="center" indent="1"/>
      <protection hidden="1" locked="0"/>
    </xf>
    <xf numFmtId="0" fontId="21" fillId="0" borderId="63" xfId="0" applyFont="1" applyBorder="1" applyAlignment="1" applyProtection="1">
      <alignment horizontal="left" vertical="center" indent="1"/>
      <protection hidden="1" locked="0"/>
    </xf>
    <xf numFmtId="0" fontId="21" fillId="0" borderId="62" xfId="0" applyFont="1" applyBorder="1" applyAlignment="1" applyProtection="1">
      <alignment horizontal="left" vertical="top" indent="1"/>
      <protection hidden="1" locked="0"/>
    </xf>
    <xf numFmtId="0" fontId="21" fillId="0" borderId="63" xfId="0" applyFont="1" applyBorder="1" applyAlignment="1" applyProtection="1">
      <alignment horizontal="left" vertical="top" indent="1"/>
      <protection hidden="1" locked="0"/>
    </xf>
    <xf numFmtId="0" fontId="21" fillId="0" borderId="64" xfId="0" applyFont="1" applyBorder="1" applyAlignment="1" applyProtection="1">
      <alignment horizontal="left" vertical="top" indent="1"/>
      <protection hidden="1" locked="0"/>
    </xf>
    <xf numFmtId="0" fontId="21" fillId="0" borderId="65" xfId="0" applyFont="1" applyBorder="1" applyAlignment="1" applyProtection="1">
      <alignment horizontal="left" vertical="top" indent="1"/>
      <protection hidden="1" locked="0"/>
    </xf>
    <xf numFmtId="164" fontId="27" fillId="0" borderId="66" xfId="0" applyNumberFormat="1" applyFont="1" applyBorder="1" applyAlignment="1" applyProtection="1">
      <alignment horizontal="left" vertical="center" indent="1"/>
      <protection hidden="1" locked="0"/>
    </xf>
    <xf numFmtId="164" fontId="18" fillId="0" borderId="67" xfId="0" applyNumberFormat="1" applyFont="1" applyBorder="1" applyAlignment="1" applyProtection="1">
      <alignment horizontal="left" vertical="center" indent="1"/>
      <protection hidden="1" locked="0"/>
    </xf>
    <xf numFmtId="0" fontId="19" fillId="0" borderId="68" xfId="0" applyFont="1" applyBorder="1" applyAlignment="1" applyProtection="1">
      <alignment horizontal="center"/>
      <protection hidden="1"/>
    </xf>
    <xf numFmtId="0" fontId="19" fillId="0" borderId="69" xfId="0" applyFont="1" applyBorder="1" applyAlignment="1" applyProtection="1">
      <alignment horizontal="center"/>
      <protection hidden="1"/>
    </xf>
    <xf numFmtId="0" fontId="19" fillId="0" borderId="58" xfId="0" applyFont="1" applyBorder="1" applyAlignment="1" applyProtection="1">
      <alignment horizontal="center" vertical="center" wrapText="1"/>
      <protection hidden="1"/>
    </xf>
    <xf numFmtId="0" fontId="19" fillId="0" borderId="59" xfId="0" applyFont="1" applyBorder="1" applyAlignment="1" applyProtection="1">
      <alignment horizontal="center" vertical="center" wrapText="1"/>
      <protection hidden="1"/>
    </xf>
    <xf numFmtId="0" fontId="19" fillId="0" borderId="60" xfId="0" applyFont="1" applyBorder="1" applyAlignment="1" applyProtection="1">
      <alignment horizontal="left" wrapText="1" indent="1"/>
      <protection hidden="1"/>
    </xf>
    <xf numFmtId="0" fontId="18" fillId="0" borderId="61" xfId="0" applyFont="1" applyBorder="1" applyAlignment="1" applyProtection="1">
      <alignment horizontal="left" indent="1"/>
      <protection hidden="1"/>
    </xf>
    <xf numFmtId="0" fontId="19" fillId="0" borderId="70" xfId="0" applyFont="1" applyBorder="1" applyAlignment="1" applyProtection="1">
      <alignment horizontal="left" indent="1"/>
      <protection hidden="1"/>
    </xf>
    <xf numFmtId="0" fontId="18" fillId="0" borderId="71" xfId="0" applyFont="1" applyBorder="1" applyAlignment="1" applyProtection="1">
      <alignment horizontal="left" indent="1"/>
      <protection hidden="1"/>
    </xf>
    <xf numFmtId="0" fontId="19" fillId="0" borderId="72" xfId="0" applyFont="1" applyBorder="1" applyAlignment="1" applyProtection="1">
      <alignment horizontal="center"/>
      <protection hidden="1"/>
    </xf>
    <xf numFmtId="0" fontId="19" fillId="0" borderId="73" xfId="0" applyFont="1" applyBorder="1" applyAlignment="1" applyProtection="1">
      <alignment horizontal="center"/>
      <protection hidden="1"/>
    </xf>
    <xf numFmtId="0" fontId="19" fillId="0" borderId="74" xfId="0" applyFont="1" applyBorder="1" applyAlignment="1" applyProtection="1">
      <alignment horizontal="center"/>
      <protection hidden="1"/>
    </xf>
    <xf numFmtId="0" fontId="24" fillId="33" borderId="32" xfId="0" applyFont="1" applyFill="1" applyBorder="1" applyAlignment="1" applyProtection="1">
      <alignment horizontal="left" vertical="center" indent="1"/>
      <protection hidden="1" locked="0"/>
    </xf>
    <xf numFmtId="0" fontId="28" fillId="33" borderId="32" xfId="0" applyFont="1" applyFill="1" applyBorder="1" applyAlignment="1" applyProtection="1">
      <alignment horizontal="left" vertical="center" indent="1"/>
      <protection hidden="1" locked="0"/>
    </xf>
    <xf numFmtId="0" fontId="28" fillId="33" borderId="33" xfId="0" applyFont="1" applyFill="1" applyBorder="1" applyAlignment="1" applyProtection="1">
      <alignment horizontal="left" vertical="center" indent="1"/>
      <protection hidden="1" locked="0"/>
    </xf>
    <xf numFmtId="0" fontId="21" fillId="0" borderId="75" xfId="0" applyFont="1" applyBorder="1" applyAlignment="1" applyProtection="1">
      <alignment horizontal="left" indent="1"/>
      <protection hidden="1" locked="0"/>
    </xf>
    <xf numFmtId="0" fontId="19" fillId="0" borderId="0" xfId="0" applyFont="1" applyAlignment="1" applyProtection="1">
      <alignment horizontal="right"/>
      <protection hidden="1"/>
    </xf>
    <xf numFmtId="0" fontId="21" fillId="0" borderId="75" xfId="0" applyFont="1" applyBorder="1" applyAlignment="1" applyProtection="1">
      <alignment horizontal="center"/>
      <protection hidden="1" locked="0"/>
    </xf>
    <xf numFmtId="0" fontId="25" fillId="0" borderId="0" xfId="0" applyFont="1" applyAlignment="1" applyProtection="1">
      <alignment vertical="center" wrapText="1"/>
      <protection hidden="1"/>
    </xf>
    <xf numFmtId="0" fontId="25" fillId="0" borderId="76" xfId="0" applyFont="1" applyBorder="1" applyAlignment="1" applyProtection="1">
      <alignment vertical="center" wrapText="1"/>
      <protection hidden="1"/>
    </xf>
    <xf numFmtId="0" fontId="29" fillId="0" borderId="0" xfId="0" applyFont="1" applyAlignment="1" applyProtection="1">
      <alignment horizontal="center"/>
      <protection hidden="1"/>
    </xf>
    <xf numFmtId="0" fontId="27" fillId="0" borderId="75" xfId="0" applyFont="1" applyBorder="1" applyAlignment="1" applyProtection="1">
      <alignment/>
      <protection hidden="1" locked="0"/>
    </xf>
    <xf numFmtId="0" fontId="18" fillId="0" borderId="77" xfId="0" applyFont="1" applyBorder="1" applyAlignment="1" applyProtection="1">
      <alignment horizontal="left" indent="1"/>
      <protection hidden="1"/>
    </xf>
    <xf numFmtId="0" fontId="18" fillId="0" borderId="57" xfId="0" applyFont="1" applyBorder="1" applyAlignment="1" applyProtection="1">
      <alignment horizontal="left" indent="1"/>
      <protection hidden="1"/>
    </xf>
    <xf numFmtId="0" fontId="18" fillId="0" borderId="78" xfId="0" applyFont="1" applyBorder="1" applyAlignment="1" applyProtection="1">
      <alignment horizontal="left" indent="1"/>
      <protection hidden="1"/>
    </xf>
    <xf numFmtId="0" fontId="19" fillId="0" borderId="54" xfId="0" applyFont="1" applyBorder="1" applyAlignment="1" applyProtection="1">
      <alignment horizontal="left" vertical="top" wrapText="1" indent="1"/>
      <protection hidden="1" locked="0"/>
    </xf>
    <xf numFmtId="0" fontId="19" fillId="0" borderId="55" xfId="0" applyFont="1" applyBorder="1" applyAlignment="1" applyProtection="1">
      <alignment horizontal="left" vertical="top" wrapText="1" indent="1"/>
      <protection hidden="1" locked="0"/>
    </xf>
    <xf numFmtId="0" fontId="19" fillId="0" borderId="56" xfId="0" applyFont="1" applyBorder="1" applyAlignment="1" applyProtection="1">
      <alignment horizontal="left" vertical="top" wrapText="1" indent="1"/>
      <protection hidden="1" locked="0"/>
    </xf>
    <xf numFmtId="0" fontId="27" fillId="0" borderId="75" xfId="0" applyFont="1" applyBorder="1" applyAlignment="1" applyProtection="1">
      <alignment horizontal="center"/>
      <protection hidden="1" locked="0"/>
    </xf>
    <xf numFmtId="0" fontId="27" fillId="0" borderId="79" xfId="0" applyFont="1" applyBorder="1" applyAlignment="1" applyProtection="1">
      <alignment horizontal="center"/>
      <protection hidden="1" locked="0"/>
    </xf>
    <xf numFmtId="0" fontId="18" fillId="0" borderId="80" xfId="0" applyFont="1" applyBorder="1" applyAlignment="1" applyProtection="1">
      <alignment horizontal="left" indent="1"/>
      <protection hidden="1" locked="0"/>
    </xf>
    <xf numFmtId="0" fontId="18" fillId="0" borderId="75" xfId="0" applyFont="1" applyBorder="1" applyAlignment="1" applyProtection="1">
      <alignment/>
      <protection hidden="1" locked="0"/>
    </xf>
    <xf numFmtId="0" fontId="18" fillId="0" borderId="79" xfId="0" applyFont="1" applyBorder="1" applyAlignment="1" applyProtection="1">
      <alignment/>
      <protection hidden="1" locked="0"/>
    </xf>
    <xf numFmtId="0" fontId="27" fillId="0" borderId="75" xfId="0" applyFont="1" applyBorder="1" applyAlignment="1" applyProtection="1">
      <alignment horizontal="left" indent="1"/>
      <protection hidden="1" locked="0"/>
    </xf>
    <xf numFmtId="0" fontId="20" fillId="0" borderId="37" xfId="0" applyFont="1" applyBorder="1" applyAlignment="1" applyProtection="1">
      <alignment horizontal="center" vertical="center"/>
      <protection hidden="1"/>
    </xf>
    <xf numFmtId="0" fontId="19" fillId="0" borderId="81" xfId="0" applyFont="1" applyBorder="1" applyAlignment="1" applyProtection="1">
      <alignment horizontal="left" vertical="center"/>
      <protection hidden="1" locked="0"/>
    </xf>
    <xf numFmtId="0" fontId="19" fillId="0" borderId="82" xfId="0" applyFont="1" applyBorder="1" applyAlignment="1" applyProtection="1">
      <alignment horizontal="left" vertical="center"/>
      <protection hidden="1" locked="0"/>
    </xf>
    <xf numFmtId="0" fontId="19" fillId="0" borderId="83" xfId="0" applyFont="1" applyBorder="1" applyAlignment="1" applyProtection="1">
      <alignment horizontal="left" vertical="center"/>
      <protection hidden="1"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533400</xdr:colOff>
      <xdr:row>2</xdr:row>
      <xdr:rowOff>9525</xdr:rowOff>
    </xdr:to>
    <xdr:pic>
      <xdr:nvPicPr>
        <xdr:cNvPr id="1" name="Grafický 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409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tabSelected="1" zoomScalePageLayoutView="0" workbookViewId="0" topLeftCell="A1">
      <selection activeCell="A1" sqref="A1"/>
    </sheetView>
  </sheetViews>
  <sheetFormatPr defaultColWidth="9.125" defaultRowHeight="12.75"/>
  <cols>
    <col min="1" max="1" width="10.625" style="1" customWidth="1"/>
    <col min="2" max="2" width="15.625" style="1" customWidth="1"/>
    <col min="3" max="3" width="5.625" style="1" customWidth="1"/>
    <col min="4" max="5" width="6.625" style="1" customWidth="1"/>
    <col min="6" max="6" width="4.625" style="1" customWidth="1"/>
    <col min="7" max="7" width="6.625" style="1" customWidth="1"/>
    <col min="8" max="8" width="6.375" style="1" customWidth="1"/>
    <col min="9" max="9" width="6.625" style="1" customWidth="1"/>
    <col min="10" max="10" width="1.625" style="1" customWidth="1"/>
    <col min="11" max="11" width="10.625" style="1" customWidth="1"/>
    <col min="12" max="12" width="15.625" style="1" customWidth="1"/>
    <col min="13" max="13" width="5.625" style="1" customWidth="1"/>
    <col min="14" max="15" width="6.625" style="1" customWidth="1"/>
    <col min="16" max="16" width="4.625" style="1" customWidth="1"/>
    <col min="17" max="17" width="6.625" style="1" customWidth="1"/>
    <col min="18" max="18" width="6.375" style="1" customWidth="1"/>
    <col min="19" max="19" width="6.625" style="1" customWidth="1"/>
    <col min="20" max="16384" width="9.125" style="1" customWidth="1"/>
  </cols>
  <sheetData>
    <row r="1" spans="2:19" ht="26.25">
      <c r="B1" s="100" t="s">
        <v>0</v>
      </c>
      <c r="C1" s="100"/>
      <c r="D1" s="102" t="s">
        <v>1</v>
      </c>
      <c r="E1" s="102"/>
      <c r="F1" s="102"/>
      <c r="G1" s="102"/>
      <c r="H1" s="102"/>
      <c r="I1" s="102"/>
      <c r="K1" s="2" t="s">
        <v>36</v>
      </c>
      <c r="L1" s="97"/>
      <c r="M1" s="97"/>
      <c r="N1" s="97"/>
      <c r="O1" s="98" t="s">
        <v>35</v>
      </c>
      <c r="P1" s="98"/>
      <c r="Q1" s="99"/>
      <c r="R1" s="99"/>
      <c r="S1" s="99"/>
    </row>
    <row r="2" spans="2:3" ht="6" customHeight="1" thickBot="1">
      <c r="B2" s="101"/>
      <c r="C2" s="101"/>
    </row>
    <row r="3" spans="1:19" ht="19.5" customHeight="1" thickBot="1">
      <c r="A3" s="3" t="s">
        <v>2</v>
      </c>
      <c r="B3" s="94"/>
      <c r="C3" s="95"/>
      <c r="D3" s="95"/>
      <c r="E3" s="95"/>
      <c r="F3" s="95"/>
      <c r="G3" s="95"/>
      <c r="H3" s="95"/>
      <c r="I3" s="96"/>
      <c r="K3" s="3" t="s">
        <v>3</v>
      </c>
      <c r="L3" s="94"/>
      <c r="M3" s="95"/>
      <c r="N3" s="95"/>
      <c r="O3" s="95"/>
      <c r="P3" s="95"/>
      <c r="Q3" s="95"/>
      <c r="R3" s="95"/>
      <c r="S3" s="96"/>
    </row>
    <row r="4" ht="4.5" customHeight="1" thickBot="1"/>
    <row r="5" spans="1:19" ht="25.5" customHeight="1">
      <c r="A5" s="87" t="s">
        <v>37</v>
      </c>
      <c r="B5" s="88"/>
      <c r="C5" s="85" t="s">
        <v>4</v>
      </c>
      <c r="D5" s="91" t="s">
        <v>5</v>
      </c>
      <c r="E5" s="92"/>
      <c r="F5" s="92"/>
      <c r="G5" s="93"/>
      <c r="H5" s="83" t="s">
        <v>6</v>
      </c>
      <c r="I5" s="84"/>
      <c r="K5" s="87" t="s">
        <v>37</v>
      </c>
      <c r="L5" s="88"/>
      <c r="M5" s="85" t="s">
        <v>4</v>
      </c>
      <c r="N5" s="91" t="s">
        <v>5</v>
      </c>
      <c r="O5" s="92"/>
      <c r="P5" s="92"/>
      <c r="Q5" s="93"/>
      <c r="R5" s="83" t="s">
        <v>6</v>
      </c>
      <c r="S5" s="84"/>
    </row>
    <row r="6" spans="1:19" ht="12.75" customHeight="1" thickBot="1">
      <c r="A6" s="89" t="s">
        <v>38</v>
      </c>
      <c r="B6" s="90"/>
      <c r="C6" s="86"/>
      <c r="D6" s="4" t="s">
        <v>7</v>
      </c>
      <c r="E6" s="5" t="s">
        <v>8</v>
      </c>
      <c r="F6" s="5" t="s">
        <v>9</v>
      </c>
      <c r="G6" s="6" t="s">
        <v>10</v>
      </c>
      <c r="H6" s="7" t="s">
        <v>11</v>
      </c>
      <c r="I6" s="8" t="s">
        <v>12</v>
      </c>
      <c r="K6" s="89" t="s">
        <v>38</v>
      </c>
      <c r="L6" s="90"/>
      <c r="M6" s="86"/>
      <c r="N6" s="4" t="s">
        <v>7</v>
      </c>
      <c r="O6" s="5" t="s">
        <v>8</v>
      </c>
      <c r="P6" s="5" t="s">
        <v>9</v>
      </c>
      <c r="Q6" s="6" t="s">
        <v>10</v>
      </c>
      <c r="R6" s="7" t="s">
        <v>11</v>
      </c>
      <c r="S6" s="8" t="s">
        <v>12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/>
      <c r="B8" s="74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73"/>
      <c r="L8" s="74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75"/>
      <c r="B9" s="76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15"/>
      <c r="K9" s="75"/>
      <c r="L9" s="76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15"/>
    </row>
    <row r="10" spans="1:19" ht="12.75" customHeight="1" thickBot="1">
      <c r="A10" s="77"/>
      <c r="B10" s="78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7"/>
      <c r="L10" s="78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9"/>
      <c r="B11" s="80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1">
        <f>IF(ISNUMBER(H12),(SIGN(1000*($H12-$R12)+$G12-$Q12)+1)/2,"")</f>
      </c>
      <c r="K11" s="79"/>
      <c r="L11" s="80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1">
        <f>IF(ISNUMBER($I11),1-$I11,"")</f>
      </c>
    </row>
    <row r="12" spans="1:19" ht="15.75" customHeight="1" thickBot="1">
      <c r="A12" s="81"/>
      <c r="B12" s="82"/>
      <c r="C12" s="26" t="s">
        <v>10</v>
      </c>
      <c r="D12" s="27">
        <f>IF(ISNUMBER($G12),SUM(D8:D11),"")</f>
      </c>
      <c r="E12" s="28">
        <f>IF(ISNUMBER($G12),SUM(E8:E11),"")</f>
      </c>
      <c r="F12" s="28">
        <f>IF(ISNUMBER($G12),SUM(F8:F11),"")</f>
      </c>
      <c r="G12" s="29">
        <f>IF(SUM($G8:$G11)+SUM($Q8:$Q11)&gt;0,SUM(G8:G11),"")</f>
      </c>
      <c r="H12" s="27">
        <f>IF(ISNUMBER($G12),SUM(H8:H11),"")</f>
      </c>
      <c r="I12" s="72"/>
      <c r="K12" s="81"/>
      <c r="L12" s="82"/>
      <c r="M12" s="26" t="s">
        <v>10</v>
      </c>
      <c r="N12" s="27">
        <f>IF(ISNUMBER($G12),SUM(N8:N11),"")</f>
      </c>
      <c r="O12" s="28">
        <f>IF(ISNUMBER($G12),SUM(O8:O11),"")</f>
      </c>
      <c r="P12" s="28">
        <f>IF(ISNUMBER($G12),SUM(P8:P11),"")</f>
      </c>
      <c r="Q12" s="29">
        <f>IF(SUM($G8:$G11)+SUM($Q8:$Q11)&gt;0,SUM(Q8:Q11),"")</f>
      </c>
      <c r="R12" s="27">
        <f>IF(ISNUMBER($G12),SUM(R8:R11),"")</f>
      </c>
      <c r="S12" s="72"/>
    </row>
    <row r="13" spans="1:19" ht="12.75" customHeight="1">
      <c r="A13" s="73"/>
      <c r="B13" s="74"/>
      <c r="C13" s="10">
        <v>1</v>
      </c>
      <c r="D13" s="11"/>
      <c r="E13" s="12"/>
      <c r="F13" s="12"/>
      <c r="G13" s="13">
        <f>IF(AND(ISBLANK(D13),ISBLANK(E13)),"",D13+E13)</f>
      </c>
      <c r="H13" s="14">
        <f>IF(OR(ISNUMBER($G13),ISNUMBER($Q13)),(SIGN(N($G13)-N($Q13))+1)/2,"")</f>
      </c>
      <c r="I13" s="15"/>
      <c r="K13" s="73"/>
      <c r="L13" s="74"/>
      <c r="M13" s="10">
        <v>1</v>
      </c>
      <c r="N13" s="11"/>
      <c r="O13" s="12"/>
      <c r="P13" s="12"/>
      <c r="Q13" s="13">
        <f>IF(AND(ISBLANK(N13),ISBLANK(O13)),"",N13+O13)</f>
      </c>
      <c r="R13" s="14">
        <f>IF(ISNUMBER($H13),1-$H13,"")</f>
      </c>
      <c r="S13" s="15"/>
    </row>
    <row r="14" spans="1:19" ht="12.75" customHeight="1">
      <c r="A14" s="75"/>
      <c r="B14" s="76"/>
      <c r="C14" s="16">
        <v>2</v>
      </c>
      <c r="D14" s="17"/>
      <c r="E14" s="18"/>
      <c r="F14" s="18"/>
      <c r="G14" s="19">
        <f>IF(AND(ISBLANK(D14),ISBLANK(E14)),"",D14+E14)</f>
      </c>
      <c r="H14" s="20">
        <f>IF(OR(ISNUMBER($G14),ISNUMBER($Q14)),(SIGN(N($G14)-N($Q14))+1)/2,"")</f>
      </c>
      <c r="I14" s="15"/>
      <c r="K14" s="75"/>
      <c r="L14" s="76"/>
      <c r="M14" s="16">
        <v>2</v>
      </c>
      <c r="N14" s="17"/>
      <c r="O14" s="18"/>
      <c r="P14" s="18"/>
      <c r="Q14" s="19">
        <f>IF(AND(ISBLANK(N14),ISBLANK(O14)),"",N14+O14)</f>
      </c>
      <c r="R14" s="20">
        <f>IF(ISNUMBER($H14),1-$H14,"")</f>
      </c>
      <c r="S14" s="15"/>
    </row>
    <row r="15" spans="1:19" ht="12.75" customHeight="1" thickBot="1">
      <c r="A15" s="77"/>
      <c r="B15" s="78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7"/>
      <c r="L15" s="78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9"/>
      <c r="B16" s="80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1">
        <f>IF(ISNUMBER(H17),(SIGN(1000*($H17-$R17)+$G17-$Q17)+1)/2,"")</f>
      </c>
      <c r="K16" s="79"/>
      <c r="L16" s="80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1">
        <f>IF(ISNUMBER($I16),1-$I16,"")</f>
      </c>
    </row>
    <row r="17" spans="1:19" ht="15.75" customHeight="1" thickBot="1">
      <c r="A17" s="81"/>
      <c r="B17" s="82"/>
      <c r="C17" s="26" t="s">
        <v>10</v>
      </c>
      <c r="D17" s="27">
        <f>IF(ISNUMBER($G17),SUM(D13:D16),"")</f>
      </c>
      <c r="E17" s="28">
        <f>IF(ISNUMBER($G17),SUM(E13:E16),"")</f>
      </c>
      <c r="F17" s="28">
        <f>IF(ISNUMBER($G17),SUM(F13:F16),"")</f>
      </c>
      <c r="G17" s="29">
        <f>IF(SUM($G13:$G16)+SUM($Q13:$Q16)&gt;0,SUM(G13:G16),"")</f>
      </c>
      <c r="H17" s="27">
        <f>IF(ISNUMBER($G17),SUM(H13:H16),"")</f>
      </c>
      <c r="I17" s="72"/>
      <c r="K17" s="81"/>
      <c r="L17" s="82"/>
      <c r="M17" s="26" t="s">
        <v>10</v>
      </c>
      <c r="N17" s="27">
        <f>IF(ISNUMBER($G17),SUM(N13:N16),"")</f>
      </c>
      <c r="O17" s="28">
        <f>IF(ISNUMBER($G17),SUM(O13:O16),"")</f>
      </c>
      <c r="P17" s="28">
        <f>IF(ISNUMBER($G17),SUM(P13:P16),"")</f>
      </c>
      <c r="Q17" s="29">
        <f>IF(SUM($G13:$G16)+SUM($Q13:$Q16)&gt;0,SUM(Q13:Q16),"")</f>
      </c>
      <c r="R17" s="27">
        <f>IF(ISNUMBER($G17),SUM(R13:R16),"")</f>
      </c>
      <c r="S17" s="72"/>
    </row>
    <row r="18" spans="1:19" ht="12.75" customHeight="1">
      <c r="A18" s="73"/>
      <c r="B18" s="74"/>
      <c r="C18" s="10">
        <v>1</v>
      </c>
      <c r="D18" s="11"/>
      <c r="E18" s="12"/>
      <c r="F18" s="12"/>
      <c r="G18" s="13">
        <f>IF(AND(ISBLANK(D18),ISBLANK(E18)),"",D18+E18)</f>
      </c>
      <c r="H18" s="14">
        <f>IF(OR(ISNUMBER($G18),ISNUMBER($Q18)),(SIGN(N($G18)-N($Q18))+1)/2,"")</f>
      </c>
      <c r="I18" s="15"/>
      <c r="K18" s="73"/>
      <c r="L18" s="74"/>
      <c r="M18" s="10">
        <v>1</v>
      </c>
      <c r="N18" s="11"/>
      <c r="O18" s="12"/>
      <c r="P18" s="12"/>
      <c r="Q18" s="13">
        <f>IF(AND(ISBLANK(N18),ISBLANK(O18)),"",N18+O18)</f>
      </c>
      <c r="R18" s="14">
        <f>IF(ISNUMBER($H18),1-$H18,"")</f>
      </c>
      <c r="S18" s="15"/>
    </row>
    <row r="19" spans="1:19" ht="12.75" customHeight="1">
      <c r="A19" s="75"/>
      <c r="B19" s="76"/>
      <c r="C19" s="16">
        <v>2</v>
      </c>
      <c r="D19" s="17"/>
      <c r="E19" s="18"/>
      <c r="F19" s="18"/>
      <c r="G19" s="19">
        <f>IF(AND(ISBLANK(D19),ISBLANK(E19)),"",D19+E19)</f>
      </c>
      <c r="H19" s="20">
        <f>IF(OR(ISNUMBER($G19),ISNUMBER($Q19)),(SIGN(N($G19)-N($Q19))+1)/2,"")</f>
      </c>
      <c r="I19" s="15"/>
      <c r="K19" s="75"/>
      <c r="L19" s="76"/>
      <c r="M19" s="16">
        <v>2</v>
      </c>
      <c r="N19" s="17"/>
      <c r="O19" s="18"/>
      <c r="P19" s="18"/>
      <c r="Q19" s="19">
        <f>IF(AND(ISBLANK(N19),ISBLANK(O19)),"",N19+O19)</f>
      </c>
      <c r="R19" s="20">
        <f>IF(ISNUMBER($H19),1-$H19,"")</f>
      </c>
      <c r="S19" s="15"/>
    </row>
    <row r="20" spans="1:19" ht="12.75" customHeight="1" thickBot="1">
      <c r="A20" s="77"/>
      <c r="B20" s="78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7"/>
      <c r="L20" s="78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9"/>
      <c r="B21" s="80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1">
        <f>IF(ISNUMBER(H22),(SIGN(1000*($H22-$R22)+$G22-$Q22)+1)/2,"")</f>
      </c>
      <c r="K21" s="79"/>
      <c r="L21" s="80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1">
        <f>IF(ISNUMBER($I21),1-$I21,"")</f>
      </c>
    </row>
    <row r="22" spans="1:19" ht="15.75" customHeight="1" thickBot="1">
      <c r="A22" s="81"/>
      <c r="B22" s="82"/>
      <c r="C22" s="26" t="s">
        <v>10</v>
      </c>
      <c r="D22" s="27">
        <f>IF(ISNUMBER($G22),SUM(D18:D21),"")</f>
      </c>
      <c r="E22" s="28">
        <f>IF(ISNUMBER($G22),SUM(E18:E21),"")</f>
      </c>
      <c r="F22" s="28">
        <f>IF(ISNUMBER($G22),SUM(F18:F21),"")</f>
      </c>
      <c r="G22" s="29">
        <f>IF(SUM($G18:$G21)+SUM($Q18:$Q21)&gt;0,SUM(G18:G21),"")</f>
      </c>
      <c r="H22" s="27">
        <f>IF(ISNUMBER($G22),SUM(H18:H21),"")</f>
      </c>
      <c r="I22" s="72"/>
      <c r="K22" s="81"/>
      <c r="L22" s="82"/>
      <c r="M22" s="26" t="s">
        <v>10</v>
      </c>
      <c r="N22" s="27">
        <f>IF(ISNUMBER($G22),SUM(N18:N21),"")</f>
      </c>
      <c r="O22" s="28">
        <f>IF(ISNUMBER($G22),SUM(O18:O21),"")</f>
      </c>
      <c r="P22" s="28">
        <f>IF(ISNUMBER($G22),SUM(P18:P21),"")</f>
      </c>
      <c r="Q22" s="29">
        <f>IF(SUM($G18:$G21)+SUM($Q18:$Q21)&gt;0,SUM(Q18:Q21),"")</f>
      </c>
      <c r="R22" s="27">
        <f>IF(ISNUMBER($G22),SUM(R18:R21),"")</f>
      </c>
      <c r="S22" s="72"/>
    </row>
    <row r="23" spans="1:19" ht="12.75" customHeight="1">
      <c r="A23" s="73"/>
      <c r="B23" s="74"/>
      <c r="C23" s="10">
        <v>1</v>
      </c>
      <c r="D23" s="11"/>
      <c r="E23" s="12"/>
      <c r="F23" s="12"/>
      <c r="G23" s="13">
        <f>IF(AND(ISBLANK(D23),ISBLANK(E23)),"",D23+E23)</f>
      </c>
      <c r="H23" s="14">
        <f>IF(OR(ISNUMBER($G23),ISNUMBER($Q23)),(SIGN(N($G23)-N($Q23))+1)/2,"")</f>
      </c>
      <c r="I23" s="15"/>
      <c r="K23" s="73"/>
      <c r="L23" s="74"/>
      <c r="M23" s="10">
        <v>1</v>
      </c>
      <c r="N23" s="11"/>
      <c r="O23" s="12"/>
      <c r="P23" s="12"/>
      <c r="Q23" s="13">
        <f>IF(AND(ISBLANK(N23),ISBLANK(O23)),"",N23+O23)</f>
      </c>
      <c r="R23" s="14">
        <f>IF(ISNUMBER($H23),1-$H23,"")</f>
      </c>
      <c r="S23" s="15"/>
    </row>
    <row r="24" spans="1:19" ht="12.75" customHeight="1">
      <c r="A24" s="75"/>
      <c r="B24" s="76"/>
      <c r="C24" s="16">
        <v>2</v>
      </c>
      <c r="D24" s="17"/>
      <c r="E24" s="18"/>
      <c r="F24" s="18"/>
      <c r="G24" s="19">
        <f>IF(AND(ISBLANK(D24),ISBLANK(E24)),"",D24+E24)</f>
      </c>
      <c r="H24" s="20">
        <f>IF(OR(ISNUMBER($G24),ISNUMBER($Q24)),(SIGN(N($G24)-N($Q24))+1)/2,"")</f>
      </c>
      <c r="I24" s="15"/>
      <c r="K24" s="75"/>
      <c r="L24" s="76"/>
      <c r="M24" s="16">
        <v>2</v>
      </c>
      <c r="N24" s="17"/>
      <c r="O24" s="18"/>
      <c r="P24" s="18"/>
      <c r="Q24" s="19">
        <f>IF(AND(ISBLANK(N24),ISBLANK(O24)),"",N24+O24)</f>
      </c>
      <c r="R24" s="20">
        <f>IF(ISNUMBER($H24),1-$H24,"")</f>
      </c>
      <c r="S24" s="15"/>
    </row>
    <row r="25" spans="1:19" ht="12.75" customHeight="1" thickBot="1">
      <c r="A25" s="77"/>
      <c r="B25" s="78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7"/>
      <c r="L25" s="78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9"/>
      <c r="B26" s="80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1">
        <f>IF(ISNUMBER(H27),(SIGN(1000*($H27-$R27)+$G27-$Q27)+1)/2,"")</f>
      </c>
      <c r="K26" s="79"/>
      <c r="L26" s="80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1">
        <f>IF(ISNUMBER($I26),1-$I26,"")</f>
      </c>
    </row>
    <row r="27" spans="1:19" ht="15.75" customHeight="1" thickBot="1">
      <c r="A27" s="81"/>
      <c r="B27" s="82"/>
      <c r="C27" s="26" t="s">
        <v>10</v>
      </c>
      <c r="D27" s="27">
        <f>IF(ISNUMBER($G27),SUM(D23:D26),"")</f>
      </c>
      <c r="E27" s="28">
        <f>IF(ISNUMBER($G27),SUM(E23:E26),"")</f>
      </c>
      <c r="F27" s="28">
        <f>IF(ISNUMBER($G27),SUM(F23:F26),"")</f>
      </c>
      <c r="G27" s="29">
        <f>IF(SUM($G23:$G26)+SUM($Q23:$Q26)&gt;0,SUM(G23:G26),"")</f>
      </c>
      <c r="H27" s="27">
        <f>IF(ISNUMBER($G27),SUM(H23:H26),"")</f>
      </c>
      <c r="I27" s="72"/>
      <c r="K27" s="81"/>
      <c r="L27" s="82"/>
      <c r="M27" s="26" t="s">
        <v>10</v>
      </c>
      <c r="N27" s="27">
        <f>IF(ISNUMBER($G27),SUM(N23:N26),"")</f>
      </c>
      <c r="O27" s="28">
        <f>IF(ISNUMBER($G27),SUM(O23:O26),"")</f>
      </c>
      <c r="P27" s="28">
        <f>IF(ISNUMBER($G27),SUM(P23:P26),"")</f>
      </c>
      <c r="Q27" s="29">
        <f>IF(SUM($G23:$G26)+SUM($Q23:$Q26)&gt;0,SUM(Q23:Q26),"")</f>
      </c>
      <c r="R27" s="27">
        <f>IF(ISNUMBER($G27),SUM(R23:R26),"")</f>
      </c>
      <c r="S27" s="72"/>
    </row>
    <row r="28" spans="1:19" ht="12.75" customHeight="1">
      <c r="A28" s="73"/>
      <c r="B28" s="74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3"/>
      <c r="L28" s="74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5"/>
      <c r="B29" s="76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5"/>
      <c r="L29" s="76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7"/>
      <c r="B30" s="78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7"/>
      <c r="L30" s="78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9"/>
      <c r="B31" s="80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1">
        <f>IF(ISNUMBER(H32),(SIGN(1000*($H32-$R32)+$G32-$Q32)+1)/2,"")</f>
      </c>
      <c r="K31" s="79"/>
      <c r="L31" s="80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1">
        <f>IF(ISNUMBER($I31),1-$I31,"")</f>
      </c>
    </row>
    <row r="32" spans="1:19" ht="15.75" customHeight="1" thickBot="1">
      <c r="A32" s="81"/>
      <c r="B32" s="82"/>
      <c r="C32" s="26" t="s">
        <v>10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2"/>
      <c r="K32" s="81"/>
      <c r="L32" s="82"/>
      <c r="M32" s="26" t="s">
        <v>10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2"/>
    </row>
    <row r="33" spans="1:19" ht="12.75" customHeight="1">
      <c r="A33" s="73"/>
      <c r="B33" s="74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3"/>
      <c r="L33" s="74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5"/>
      <c r="B34" s="76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5"/>
      <c r="L34" s="76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7"/>
      <c r="B35" s="78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7"/>
      <c r="L35" s="78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9"/>
      <c r="B36" s="80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1">
        <f>IF(ISNUMBER(H37),(SIGN(1000*($H37-$R37)+$G37-$Q37)+1)/2,"")</f>
      </c>
      <c r="K36" s="79"/>
      <c r="L36" s="80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1">
        <f>IF(ISNUMBER($I36),1-$I36,"")</f>
      </c>
    </row>
    <row r="37" spans="1:19" ht="15.75" customHeight="1" thickBot="1">
      <c r="A37" s="81"/>
      <c r="B37" s="82"/>
      <c r="C37" s="26" t="s">
        <v>10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2"/>
      <c r="K37" s="81"/>
      <c r="L37" s="82"/>
      <c r="M37" s="26" t="s">
        <v>10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2"/>
    </row>
    <row r="38" ht="4.5" customHeight="1" thickBot="1"/>
    <row r="39" spans="1:19" ht="19.5" customHeight="1" thickBot="1">
      <c r="A39" s="30"/>
      <c r="B39" s="31"/>
      <c r="C39" s="32" t="s">
        <v>13</v>
      </c>
      <c r="D39" s="33">
        <f>IF(ISNUMBER($G39),SUM(D12,D17,D22,D27,D32,D37),"")</f>
      </c>
      <c r="E39" s="34">
        <f>IF(ISNUMBER($G39),SUM(E12,E17,E22,E27,E32,E37),"")</f>
      </c>
      <c r="F39" s="34">
        <f>IF(ISNUMBER($G39),SUM(F12,F17,F22,F27,F32,F37),"")</f>
      </c>
      <c r="G39" s="35">
        <f>IF(SUM($G$8:$G$37)+SUM($Q$8:$Q$37)&gt;0,SUM(G12,G17,G22,G27,G32,G37),"")</f>
      </c>
      <c r="H39" s="36">
        <f>IF(SUM($G$8:$G$37)+SUM($Q$8:$Q$37)&gt;0,SUM(H12,H17,H22,H27,H32,H37),"")</f>
      </c>
      <c r="I39" s="37">
        <f>IF(ISNUMBER($G39),(SIGN($G39-$Q39)+1)/IF(COUNT(I$11,I$16,I$21,I$26,I$31,I$36)&gt;3,1,2),"")</f>
      </c>
      <c r="K39" s="30"/>
      <c r="L39" s="31"/>
      <c r="M39" s="32" t="s">
        <v>13</v>
      </c>
      <c r="N39" s="33">
        <f>IF(ISNUMBER($G39),SUM(N12,N17,N22,N27,N32,N37),"")</f>
      </c>
      <c r="O39" s="34">
        <f>IF(ISNUMBER($G39),SUM(O12,O17,O22,O27,O32,O37),"")</f>
      </c>
      <c r="P39" s="34">
        <f>IF(ISNUMBER($G39),SUM(P12,P17,P22,P27,P32,P37),"")</f>
      </c>
      <c r="Q39" s="35">
        <f>IF(SUM($G$8:$G$37)+SUM($Q$8:$Q$37)&gt;0,SUM(Q12,Q17,Q22,Q27,Q32,Q37),"")</f>
      </c>
      <c r="R39" s="36">
        <f>IF(SUM($G$8:$G$37)+SUM($Q$8:$Q$37)&gt;0,SUM(R12,R17,R22,R27,R32,R37),"")</f>
      </c>
      <c r="S39" s="37">
        <f>IF(ISNUMBER($I39),IF(COUNT(S$11,S$16,S$21,S$26,S$31,S$36)&gt;3,2,1)-$I39,"")</f>
      </c>
    </row>
    <row r="40" ht="4.5" customHeight="1" thickBot="1"/>
    <row r="41" spans="1:19" ht="18" customHeight="1" thickBot="1">
      <c r="A41" s="38"/>
      <c r="B41" s="39" t="s">
        <v>20</v>
      </c>
      <c r="C41" s="113"/>
      <c r="D41" s="113"/>
      <c r="E41" s="113"/>
      <c r="G41" s="116" t="s">
        <v>14</v>
      </c>
      <c r="H41" s="116"/>
      <c r="I41" s="40">
        <f>IF(ISNUMBER(I$39),SUM(I11,I16,I21,I26,I31,I36,I39),"")</f>
      </c>
      <c r="K41" s="38"/>
      <c r="L41" s="39" t="s">
        <v>20</v>
      </c>
      <c r="M41" s="113"/>
      <c r="N41" s="113"/>
      <c r="O41" s="113"/>
      <c r="Q41" s="116" t="s">
        <v>14</v>
      </c>
      <c r="R41" s="116"/>
      <c r="S41" s="40">
        <f>IF(ISNUMBER(S$39),SUM(S11,S16,S21,S26,S31,S36,S39),"")</f>
      </c>
    </row>
    <row r="42" spans="1:19" ht="18" customHeight="1">
      <c r="A42" s="38"/>
      <c r="B42" s="39" t="s">
        <v>19</v>
      </c>
      <c r="C42" s="114"/>
      <c r="D42" s="114"/>
      <c r="E42" s="114"/>
      <c r="G42" s="41"/>
      <c r="H42" s="41"/>
      <c r="I42" s="41"/>
      <c r="K42" s="38"/>
      <c r="L42" s="39" t="s">
        <v>19</v>
      </c>
      <c r="M42" s="114"/>
      <c r="N42" s="114"/>
      <c r="O42" s="114"/>
      <c r="Q42" s="41"/>
      <c r="R42" s="41"/>
      <c r="S42" s="41"/>
    </row>
    <row r="43" spans="1:19" ht="18" customHeight="1">
      <c r="A43" s="39" t="s">
        <v>21</v>
      </c>
      <c r="B43" s="39" t="s">
        <v>22</v>
      </c>
      <c r="C43" s="115"/>
      <c r="D43" s="115"/>
      <c r="E43" s="115"/>
      <c r="F43" s="115"/>
      <c r="G43" s="115"/>
      <c r="H43" s="115"/>
      <c r="I43" s="39"/>
      <c r="J43" s="39"/>
      <c r="K43" s="39" t="s">
        <v>23</v>
      </c>
      <c r="L43" s="115"/>
      <c r="M43" s="115"/>
      <c r="O43" s="39" t="s">
        <v>19</v>
      </c>
      <c r="P43" s="115"/>
      <c r="Q43" s="115"/>
      <c r="R43" s="115"/>
      <c r="S43" s="115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</v>
      </c>
    </row>
    <row r="46" spans="2:11" ht="19.5" customHeight="1">
      <c r="B46" s="2" t="s">
        <v>29</v>
      </c>
      <c r="C46" s="110"/>
      <c r="D46" s="110"/>
      <c r="I46" s="2" t="s">
        <v>31</v>
      </c>
      <c r="J46" s="110"/>
      <c r="K46" s="110"/>
    </row>
    <row r="47" spans="2:19" ht="19.5" customHeight="1">
      <c r="B47" s="2" t="s">
        <v>30</v>
      </c>
      <c r="C47" s="111"/>
      <c r="D47" s="111"/>
      <c r="I47" s="2" t="s">
        <v>32</v>
      </c>
      <c r="J47" s="111"/>
      <c r="K47" s="111"/>
      <c r="P47" s="2" t="s">
        <v>33</v>
      </c>
      <c r="Q47" s="103"/>
      <c r="R47" s="103"/>
      <c r="S47" s="103"/>
    </row>
    <row r="48" ht="9.75" customHeight="1"/>
    <row r="49" spans="1:19" ht="15" customHeight="1">
      <c r="A49" s="104" t="s">
        <v>15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9"/>
    </row>
    <row r="51" ht="4.5" customHeight="1"/>
    <row r="52" spans="1:19" ht="15" customHeight="1">
      <c r="A52" s="104" t="s">
        <v>16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25</v>
      </c>
      <c r="C55" s="50"/>
      <c r="D55" s="51"/>
      <c r="E55" s="49" t="s">
        <v>27</v>
      </c>
      <c r="F55" s="50"/>
      <c r="G55" s="50"/>
      <c r="H55" s="50"/>
      <c r="I55" s="51"/>
      <c r="J55" s="44"/>
      <c r="K55" s="52"/>
      <c r="L55" s="49" t="s">
        <v>25</v>
      </c>
      <c r="M55" s="50"/>
      <c r="N55" s="51"/>
      <c r="O55" s="49" t="s">
        <v>27</v>
      </c>
      <c r="P55" s="50"/>
      <c r="Q55" s="50"/>
      <c r="R55" s="50"/>
      <c r="S55" s="53"/>
    </row>
    <row r="56" spans="1:19" ht="21" customHeight="1">
      <c r="A56" s="54" t="s">
        <v>24</v>
      </c>
      <c r="B56" s="55" t="s">
        <v>26</v>
      </c>
      <c r="C56" s="56"/>
      <c r="D56" s="57" t="s">
        <v>28</v>
      </c>
      <c r="E56" s="55" t="s">
        <v>26</v>
      </c>
      <c r="F56" s="58"/>
      <c r="G56" s="58"/>
      <c r="H56" s="59"/>
      <c r="I56" s="57" t="s">
        <v>28</v>
      </c>
      <c r="J56" s="44"/>
      <c r="K56" s="60" t="s">
        <v>24</v>
      </c>
      <c r="L56" s="55" t="s">
        <v>26</v>
      </c>
      <c r="M56" s="56"/>
      <c r="N56" s="57" t="s">
        <v>28</v>
      </c>
      <c r="O56" s="55" t="s">
        <v>26</v>
      </c>
      <c r="P56" s="58"/>
      <c r="Q56" s="58"/>
      <c r="R56" s="59"/>
      <c r="S56" s="61" t="s">
        <v>28</v>
      </c>
    </row>
    <row r="57" spans="1:19" ht="21" customHeight="1">
      <c r="A57" s="62"/>
      <c r="B57" s="117"/>
      <c r="C57" s="118"/>
      <c r="D57" s="63"/>
      <c r="E57" s="117"/>
      <c r="F57" s="119"/>
      <c r="G57" s="119"/>
      <c r="H57" s="118"/>
      <c r="I57" s="63"/>
      <c r="J57" s="44"/>
      <c r="K57" s="64"/>
      <c r="L57" s="117"/>
      <c r="M57" s="118"/>
      <c r="N57" s="63"/>
      <c r="O57" s="117"/>
      <c r="P57" s="119"/>
      <c r="Q57" s="119"/>
      <c r="R57" s="118"/>
      <c r="S57" s="65"/>
    </row>
    <row r="58" spans="1:19" ht="21" customHeight="1">
      <c r="A58" s="62"/>
      <c r="B58" s="117"/>
      <c r="C58" s="118"/>
      <c r="D58" s="63"/>
      <c r="E58" s="117"/>
      <c r="F58" s="119"/>
      <c r="G58" s="119"/>
      <c r="H58" s="118"/>
      <c r="I58" s="63"/>
      <c r="J58" s="44"/>
      <c r="K58" s="64"/>
      <c r="L58" s="117"/>
      <c r="M58" s="118"/>
      <c r="N58" s="63"/>
      <c r="O58" s="117"/>
      <c r="P58" s="119"/>
      <c r="Q58" s="119"/>
      <c r="R58" s="118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04" t="s">
        <v>17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19" ht="81" customHeight="1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9"/>
    </row>
    <row r="63" ht="4.5" customHeight="1"/>
    <row r="64" spans="1:19" ht="15" customHeight="1">
      <c r="A64" s="104" t="s">
        <v>18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9"/>
    </row>
    <row r="66" spans="1:8" ht="30" customHeight="1">
      <c r="A66" s="69"/>
      <c r="B66" s="70" t="s">
        <v>34</v>
      </c>
      <c r="C66" s="112"/>
      <c r="D66" s="112"/>
      <c r="E66" s="112"/>
      <c r="F66" s="112"/>
      <c r="G66" s="112"/>
      <c r="H66" s="112"/>
    </row>
  </sheetData>
  <sheetProtection password="FB68" sheet="1"/>
  <mergeCells count="95"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G41:H41"/>
    <mergeCell ref="M41:O41"/>
    <mergeCell ref="P43:S43"/>
    <mergeCell ref="C66:H66"/>
    <mergeCell ref="A61:S61"/>
    <mergeCell ref="A62:S62"/>
    <mergeCell ref="A64:S64"/>
    <mergeCell ref="A65:S65"/>
    <mergeCell ref="A52:S52"/>
    <mergeCell ref="B57:C57"/>
    <mergeCell ref="B58:C58"/>
    <mergeCell ref="L57:M57"/>
    <mergeCell ref="L58:M58"/>
    <mergeCell ref="Q47:S47"/>
    <mergeCell ref="A49:S49"/>
    <mergeCell ref="A50:S50"/>
    <mergeCell ref="C46:D46"/>
    <mergeCell ref="J46:K46"/>
    <mergeCell ref="C47:D47"/>
    <mergeCell ref="J47:K47"/>
    <mergeCell ref="A35:B36"/>
    <mergeCell ref="A37:B37"/>
    <mergeCell ref="A28:B29"/>
    <mergeCell ref="K23:L24"/>
    <mergeCell ref="K28:L29"/>
    <mergeCell ref="K30:L31"/>
    <mergeCell ref="K32:L32"/>
    <mergeCell ref="K27:L27"/>
    <mergeCell ref="A27:B27"/>
    <mergeCell ref="A22:B22"/>
    <mergeCell ref="A23:B24"/>
    <mergeCell ref="A25:B26"/>
    <mergeCell ref="A8:B9"/>
    <mergeCell ref="A20:B21"/>
    <mergeCell ref="I36:I37"/>
    <mergeCell ref="A30:B31"/>
    <mergeCell ref="A32:B32"/>
    <mergeCell ref="I31:I32"/>
    <mergeCell ref="A33:B34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A5:B5"/>
    <mergeCell ref="A17:B17"/>
    <mergeCell ref="A18:B19"/>
    <mergeCell ref="K15:L16"/>
    <mergeCell ref="A15:B16"/>
    <mergeCell ref="I16:I17"/>
    <mergeCell ref="L3:S3"/>
    <mergeCell ref="A6:B6"/>
    <mergeCell ref="K18:L19"/>
    <mergeCell ref="K20:L21"/>
    <mergeCell ref="H5:I5"/>
    <mergeCell ref="N5:Q5"/>
    <mergeCell ref="K12:L12"/>
    <mergeCell ref="K17:L17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I21:I22"/>
    <mergeCell ref="I11:I12"/>
    <mergeCell ref="S16:S17"/>
    <mergeCell ref="S11:S12"/>
    <mergeCell ref="K13:L14"/>
    <mergeCell ref="A10:B11"/>
    <mergeCell ref="A12:B12"/>
    <mergeCell ref="A13:B14"/>
    <mergeCell ref="K22:L22"/>
    <mergeCell ref="S21:S2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 F8:F1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2" horizontalDpi="600" verticalDpi="600" orientation="landscape" paperSize="9" scale="98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Hanuš Slavík</cp:lastModifiedBy>
  <cp:lastPrinted>2009-06-22T15:07:58Z</cp:lastPrinted>
  <dcterms:created xsi:type="dcterms:W3CDTF">2005-07-26T20:23:27Z</dcterms:created>
  <dcterms:modified xsi:type="dcterms:W3CDTF">2021-11-17T22:11:39Z</dcterms:modified>
  <cp:category/>
  <cp:version/>
  <cp:contentType/>
  <cp:contentStatus/>
</cp:coreProperties>
</file>